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d.docs.live.net/2d704abf5a9d3f3b/"/>
    </mc:Choice>
  </mc:AlternateContent>
  <xr:revisionPtr revIDLastSave="4" documentId="8_{F4BA1330-4CFD-4BED-8BE1-DD4BB4D5B38F}" xr6:coauthVersionLast="47" xr6:coauthVersionMax="47" xr10:uidLastSave="{EF2E1978-FCC8-4B5C-ACE1-3AFA86E0D0C8}"/>
  <bookViews>
    <workbookView xWindow="-26205" yWindow="405" windowWidth="52605" windowHeight="14070" xr2:uid="{02C5BF2E-D63A-47B2-BB86-89C911B9EA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O10" i="1"/>
  <c r="O8" i="1"/>
  <c r="N7" i="1"/>
  <c r="O6" i="1" s="1"/>
  <c r="N6" i="1"/>
  <c r="L7" i="1"/>
  <c r="J6" i="1"/>
  <c r="L5" i="1"/>
  <c r="K5" i="1"/>
  <c r="J4" i="1"/>
  <c r="N4" i="1" s="1"/>
  <c r="O4" i="1" s="1"/>
</calcChain>
</file>

<file path=xl/sharedStrings.xml><?xml version="1.0" encoding="utf-8"?>
<sst xmlns="http://schemas.openxmlformats.org/spreadsheetml/2006/main" count="40" uniqueCount="35">
  <si>
    <t>Welv51-Painting of iron parts - fittings</t>
    <phoneticPr fontId="1"/>
  </si>
  <si>
    <t>棟別
Building Classification
東棟　(W) WEST
西棟 （E）EAST</t>
    <rPh sb="0" eb="1">
      <t>ムネ</t>
    </rPh>
    <rPh sb="1" eb="2">
      <t>ベツ</t>
    </rPh>
    <rPh sb="27" eb="28">
      <t>ヒガシ</t>
    </rPh>
    <rPh sb="28" eb="29">
      <t>トウ</t>
    </rPh>
    <rPh sb="39" eb="40">
      <t>ニシ</t>
    </rPh>
    <rPh sb="40" eb="41">
      <t>ムネ</t>
    </rPh>
    <phoneticPr fontId="1"/>
  </si>
  <si>
    <t xml:space="preserve">所有区分ownership
</t>
    <rPh sb="0" eb="4">
      <t>ショユウクブン</t>
    </rPh>
    <phoneticPr fontId="1"/>
  </si>
  <si>
    <t xml:space="preserve">主たる階Main floor
</t>
    <rPh sb="0" eb="1">
      <t>シュ</t>
    </rPh>
    <rPh sb="3" eb="4">
      <t>カイ</t>
    </rPh>
    <phoneticPr fontId="1"/>
  </si>
  <si>
    <t>符号
Simbol</t>
    <rPh sb="0" eb="2">
      <t>フゴウ</t>
    </rPh>
    <phoneticPr fontId="1"/>
  </si>
  <si>
    <t xml:space="preserve">用途
use
</t>
    <rPh sb="0" eb="2">
      <t>ヨウト</t>
    </rPh>
    <phoneticPr fontId="1"/>
  </si>
  <si>
    <t>仕様</t>
    <rPh sb="0" eb="2">
      <t>シヨウ</t>
    </rPh>
    <phoneticPr fontId="1"/>
  </si>
  <si>
    <t xml:space="preserve">工事範囲
Scope of work
</t>
    <rPh sb="0" eb="2">
      <t>コウジ</t>
    </rPh>
    <rPh sb="2" eb="4">
      <t>ハンイ</t>
    </rPh>
    <phoneticPr fontId="1"/>
  </si>
  <si>
    <t xml:space="preserve">寸法
Dimensions
</t>
    <rPh sb="0" eb="2">
      <t>スンポウ</t>
    </rPh>
    <phoneticPr fontId="1"/>
  </si>
  <si>
    <t xml:space="preserve">specification
</t>
    <phoneticPr fontId="1"/>
  </si>
  <si>
    <t xml:space="preserve">三方枠のみ
Three way frame only
</t>
    <rPh sb="0" eb="2">
      <t>サンポウ</t>
    </rPh>
    <rPh sb="2" eb="3">
      <t>ワク</t>
    </rPh>
    <phoneticPr fontId="1"/>
  </si>
  <si>
    <t>横(mm)
side(W)</t>
    <rPh sb="0" eb="1">
      <t>ヨコ</t>
    </rPh>
    <phoneticPr fontId="1"/>
  </si>
  <si>
    <t xml:space="preserve">縦 (mm)
warp(W)
</t>
    <rPh sb="0" eb="1">
      <t>タテ</t>
    </rPh>
    <phoneticPr fontId="1"/>
  </si>
  <si>
    <t xml:space="preserve">長さ(m)
Total Length
</t>
    <rPh sb="0" eb="1">
      <t>ナガ</t>
    </rPh>
    <phoneticPr fontId="1"/>
  </si>
  <si>
    <t>面積
Area</t>
    <rPh sb="0" eb="2">
      <t>メンセキ</t>
    </rPh>
    <phoneticPr fontId="1"/>
  </si>
  <si>
    <t>ヶ所数
Number of locations</t>
    <rPh sb="1" eb="3">
      <t>ショスウ</t>
    </rPh>
    <phoneticPr fontId="1"/>
  </si>
  <si>
    <t>単価
Ｕnit price</t>
    <rPh sb="0" eb="2">
      <t>タンカ</t>
    </rPh>
    <phoneticPr fontId="1"/>
  </si>
  <si>
    <t>小計
Subtotal</t>
    <rPh sb="0" eb="2">
      <t>ショウケイ</t>
    </rPh>
    <phoneticPr fontId="1"/>
  </si>
  <si>
    <t>金額
Amount</t>
    <rPh sb="0" eb="2">
      <t>キンガク</t>
    </rPh>
    <phoneticPr fontId="1"/>
  </si>
  <si>
    <t>E</t>
    <phoneticPr fontId="1"/>
  </si>
  <si>
    <t>House</t>
    <phoneticPr fontId="1"/>
  </si>
  <si>
    <t>5F</t>
    <phoneticPr fontId="1"/>
  </si>
  <si>
    <t>SD-1</t>
    <phoneticPr fontId="1"/>
  </si>
  <si>
    <t>door</t>
    <phoneticPr fontId="1"/>
  </si>
  <si>
    <t>SOP</t>
    <phoneticPr fontId="1"/>
  </si>
  <si>
    <t>Y</t>
    <phoneticPr fontId="1"/>
  </si>
  <si>
    <t>W</t>
    <phoneticPr fontId="1"/>
  </si>
  <si>
    <t>Common</t>
    <phoneticPr fontId="1"/>
  </si>
  <si>
    <t>2F</t>
    <phoneticPr fontId="1"/>
  </si>
  <si>
    <t>ESD-15</t>
    <phoneticPr fontId="1"/>
  </si>
  <si>
    <t>Tenant</t>
    <phoneticPr fontId="1"/>
  </si>
  <si>
    <t>ESS-5</t>
    <phoneticPr fontId="1"/>
  </si>
  <si>
    <t>shutter</t>
    <phoneticPr fontId="1"/>
  </si>
  <si>
    <t>2BF</t>
    <phoneticPr fontId="1"/>
  </si>
  <si>
    <t>SSD-10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</si>
</sst>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"/>
    <numFmt numFmtId="165" formatCode="#,##0.00_ 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164" fontId="3" fillId="0" borderId="1" xfId="0" applyNumberFormat="1" applyFont="1" applyBorder="1">
      <alignment vertical="center"/>
    </xf>
    <xf numFmtId="165" fontId="3" fillId="0" borderId="1" xfId="0" applyNumberFormat="1" applyFont="1" applyBorder="1">
      <alignment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4" fillId="0" borderId="0" xfId="0" applyNumberFormat="1" applyFont="1" applyAlignment="1">
      <alignment horizontal="center" vertical="top" wrapText="1"/>
    </xf>
    <xf numFmtId="165" fontId="4" fillId="2" borderId="0" xfId="0" applyNumberFormat="1" applyFont="1" applyFill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64" fontId="4" fillId="2" borderId="0" xfId="0" applyNumberFormat="1" applyFont="1" applyFill="1" applyAlignment="1">
      <alignment horizontal="right" vertical="top" wrapText="1"/>
    </xf>
    <xf numFmtId="164" fontId="3" fillId="0" borderId="2" xfId="0" applyNumberFormat="1" applyFont="1" applyBorder="1">
      <alignment vertical="center"/>
    </xf>
    <xf numFmtId="165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16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164" fontId="3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6CFEC-67E4-4EF2-A0DA-E4C6C6F6DAD7}">
  <dimension ref="A1:P11"/>
  <sheetViews>
    <sheetView tabSelected="1" workbookViewId="0">
      <selection activeCell="E11" sqref="E11"/>
    </sheetView>
  </sheetViews>
  <sheetFormatPr defaultRowHeight="15.75"/>
  <cols>
    <col min="1" max="1" width="18.25" style="15" customWidth="1"/>
    <col min="2" max="5" width="9" style="15"/>
    <col min="6" max="6" width="12.25" style="16" customWidth="1"/>
    <col min="7" max="7" width="11.25" style="15" customWidth="1"/>
    <col min="8" max="9" width="9" style="14"/>
    <col min="10" max="10" width="11.75" style="17" customWidth="1"/>
    <col min="11" max="11" width="9" style="17"/>
    <col min="12" max="13" width="9" style="15"/>
    <col min="14" max="14" width="9" style="14"/>
    <col min="15" max="16384" width="9" style="15"/>
  </cols>
  <sheetData>
    <row r="1" spans="1:16" s="2" customFormat="1">
      <c r="A1" s="1" t="s">
        <v>0</v>
      </c>
      <c r="F1" s="18"/>
      <c r="H1" s="3"/>
      <c r="I1" s="3"/>
      <c r="J1" s="4"/>
      <c r="K1" s="4"/>
      <c r="N1" s="3"/>
    </row>
    <row r="2" spans="1:16" s="6" customFormat="1" ht="32.25" customHeight="1">
      <c r="A2" s="22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0" t="s">
        <v>6</v>
      </c>
      <c r="G2" s="20" t="s">
        <v>7</v>
      </c>
      <c r="H2" s="28" t="s">
        <v>8</v>
      </c>
      <c r="I2" s="28"/>
      <c r="J2" s="27"/>
      <c r="K2" s="27"/>
      <c r="L2" s="27"/>
      <c r="M2" s="27"/>
      <c r="N2" s="27"/>
      <c r="O2" s="27"/>
      <c r="P2" s="5"/>
    </row>
    <row r="3" spans="1:16" s="6" customFormat="1" ht="33.75" customHeight="1">
      <c r="A3" s="22"/>
      <c r="B3" s="21"/>
      <c r="C3" s="21"/>
      <c r="D3" s="21"/>
      <c r="E3" s="21"/>
      <c r="F3" s="20" t="s">
        <v>9</v>
      </c>
      <c r="G3" s="20" t="s">
        <v>10</v>
      </c>
      <c r="H3" s="19" t="s">
        <v>11</v>
      </c>
      <c r="I3" s="19" t="s">
        <v>12</v>
      </c>
      <c r="J3" s="7" t="s">
        <v>13</v>
      </c>
      <c r="K3" s="8" t="s">
        <v>14</v>
      </c>
      <c r="L3" s="9" t="s">
        <v>15</v>
      </c>
      <c r="M3" s="9" t="s">
        <v>16</v>
      </c>
      <c r="N3" s="10" t="s">
        <v>17</v>
      </c>
      <c r="O3" s="10" t="s">
        <v>18</v>
      </c>
      <c r="P3" s="5"/>
    </row>
    <row r="4" spans="1:16" s="13" customFormat="1">
      <c r="A4" s="25" t="s">
        <v>19</v>
      </c>
      <c r="B4" s="25" t="s">
        <v>20</v>
      </c>
      <c r="C4" s="25" t="s">
        <v>21</v>
      </c>
      <c r="D4" s="25" t="s">
        <v>22</v>
      </c>
      <c r="E4" s="25" t="s">
        <v>23</v>
      </c>
      <c r="F4" s="25" t="s">
        <v>24</v>
      </c>
      <c r="G4" s="25" t="s">
        <v>25</v>
      </c>
      <c r="H4" s="11">
        <v>800</v>
      </c>
      <c r="I4" s="11">
        <v>2000</v>
      </c>
      <c r="J4" s="12">
        <f>SUM(H4*2+I4)/1000</f>
        <v>3.6</v>
      </c>
      <c r="K4" s="12"/>
      <c r="L4" s="13">
        <v>10</v>
      </c>
      <c r="M4" s="13">
        <v>50100</v>
      </c>
      <c r="N4" s="11">
        <f>SUM(J4*L4*M4)</f>
        <v>1803600</v>
      </c>
      <c r="O4" s="23">
        <f>SUM(N4:N5)</f>
        <v>1803600</v>
      </c>
    </row>
    <row r="5" spans="1:16" s="2" customFormat="1">
      <c r="A5" s="26"/>
      <c r="B5" s="26"/>
      <c r="C5" s="26"/>
      <c r="D5" s="26"/>
      <c r="E5" s="26"/>
      <c r="F5" s="26"/>
      <c r="G5" s="26"/>
      <c r="H5" s="3"/>
      <c r="I5" s="3"/>
      <c r="J5" s="4"/>
      <c r="K5" s="4">
        <f>SUM(H4*I4)/1000000</f>
        <v>1.6</v>
      </c>
      <c r="L5" s="2">
        <f>SUM(L4)</f>
        <v>10</v>
      </c>
      <c r="N5" s="3"/>
      <c r="O5" s="24"/>
    </row>
    <row r="6" spans="1:16">
      <c r="A6" s="25" t="s">
        <v>26</v>
      </c>
      <c r="B6" s="25" t="s">
        <v>27</v>
      </c>
      <c r="C6" s="25" t="s">
        <v>28</v>
      </c>
      <c r="D6" s="25" t="s">
        <v>29</v>
      </c>
      <c r="E6" s="25" t="s">
        <v>23</v>
      </c>
      <c r="F6" s="25" t="s">
        <v>24</v>
      </c>
      <c r="G6" s="25"/>
      <c r="H6" s="14">
        <v>500</v>
      </c>
      <c r="I6" s="14">
        <v>1000</v>
      </c>
      <c r="J6" s="12">
        <f>SUM(H6*2+I6)/1000</f>
        <v>2</v>
      </c>
      <c r="K6" s="12"/>
      <c r="L6" s="15">
        <v>5</v>
      </c>
      <c r="M6" s="15">
        <v>50</v>
      </c>
      <c r="N6" s="11">
        <f>SUM(J6*L6*M6)</f>
        <v>500</v>
      </c>
      <c r="O6" s="23">
        <f>SUM(N6:N7)</f>
        <v>3000</v>
      </c>
    </row>
    <row r="7" spans="1:16">
      <c r="A7" s="26"/>
      <c r="B7" s="26"/>
      <c r="C7" s="26"/>
      <c r="D7" s="26"/>
      <c r="E7" s="26"/>
      <c r="F7" s="26"/>
      <c r="G7" s="26"/>
      <c r="J7" s="4"/>
      <c r="K7" s="4">
        <f>SUM(H6*I6)/1000000</f>
        <v>0.5</v>
      </c>
      <c r="L7" s="2">
        <f>SUM(L6)</f>
        <v>5</v>
      </c>
      <c r="M7" s="15">
        <v>1000</v>
      </c>
      <c r="N7" s="14">
        <f>SUM(K7*L7*M7)</f>
        <v>2500</v>
      </c>
      <c r="O7" s="24"/>
    </row>
    <row r="8" spans="1:16" s="13" customFormat="1">
      <c r="A8" s="25" t="s">
        <v>19</v>
      </c>
      <c r="B8" s="25" t="s">
        <v>30</v>
      </c>
      <c r="C8" s="25" t="s">
        <v>28</v>
      </c>
      <c r="D8" s="25" t="s">
        <v>31</v>
      </c>
      <c r="E8" s="25" t="s">
        <v>32</v>
      </c>
      <c r="F8" s="25"/>
      <c r="G8" s="25"/>
      <c r="H8" s="11"/>
      <c r="I8" s="11"/>
      <c r="J8" s="12"/>
      <c r="K8" s="12"/>
      <c r="N8" s="11"/>
      <c r="O8" s="23">
        <f>SUM(N8:N9)</f>
        <v>0</v>
      </c>
    </row>
    <row r="9" spans="1:16" s="2" customFormat="1">
      <c r="A9" s="26"/>
      <c r="B9" s="26"/>
      <c r="C9" s="26"/>
      <c r="D9" s="26"/>
      <c r="E9" s="26"/>
      <c r="F9" s="26"/>
      <c r="G9" s="26"/>
      <c r="H9" s="3"/>
      <c r="I9" s="3"/>
      <c r="J9" s="4"/>
      <c r="K9" s="4"/>
      <c r="N9" s="3"/>
      <c r="O9" s="24"/>
    </row>
    <row r="10" spans="1:16">
      <c r="A10" s="25"/>
      <c r="B10" s="25" t="s">
        <v>27</v>
      </c>
      <c r="C10" s="25" t="s">
        <v>33</v>
      </c>
      <c r="D10" s="25" t="s">
        <v>34</v>
      </c>
      <c r="G10" s="25"/>
      <c r="O10" s="23">
        <f>SUM(N10:N11)</f>
        <v>0</v>
      </c>
    </row>
    <row r="11" spans="1:16" s="2" customFormat="1">
      <c r="A11" s="26"/>
      <c r="B11" s="26"/>
      <c r="C11" s="26"/>
      <c r="D11" s="26"/>
      <c r="F11" s="18"/>
      <c r="G11" s="26"/>
      <c r="H11" s="3"/>
      <c r="I11" s="3"/>
      <c r="J11" s="4"/>
      <c r="K11" s="4"/>
      <c r="N11" s="3"/>
      <c r="O11" s="24"/>
    </row>
  </sheetData>
  <mergeCells count="37">
    <mergeCell ref="D4:D5"/>
    <mergeCell ref="D6:D7"/>
    <mergeCell ref="D8:D9"/>
    <mergeCell ref="D10:D11"/>
    <mergeCell ref="J2:O2"/>
    <mergeCell ref="E4:E5"/>
    <mergeCell ref="E6:E7"/>
    <mergeCell ref="E8:E9"/>
    <mergeCell ref="F8:F9"/>
    <mergeCell ref="F6:F7"/>
    <mergeCell ref="F4:F5"/>
    <mergeCell ref="O4:O5"/>
    <mergeCell ref="O6:O7"/>
    <mergeCell ref="O8:O9"/>
    <mergeCell ref="H2:I2"/>
    <mergeCell ref="E2:E3"/>
    <mergeCell ref="B10:B11"/>
    <mergeCell ref="C4:C5"/>
    <mergeCell ref="C6:C7"/>
    <mergeCell ref="C8:C9"/>
    <mergeCell ref="C10:C11"/>
    <mergeCell ref="D2:D3"/>
    <mergeCell ref="C2:C3"/>
    <mergeCell ref="B2:B3"/>
    <mergeCell ref="A2:A3"/>
    <mergeCell ref="O10:O11"/>
    <mergeCell ref="G4:G5"/>
    <mergeCell ref="G6:G7"/>
    <mergeCell ref="G8:G9"/>
    <mergeCell ref="G10:G11"/>
    <mergeCell ref="A4:A5"/>
    <mergeCell ref="A6:A7"/>
    <mergeCell ref="A8:A9"/>
    <mergeCell ref="A10:A11"/>
    <mergeCell ref="B4:B5"/>
    <mergeCell ref="B6:B7"/>
    <mergeCell ref="B8:B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Taru Kazuya</dc:creator>
  <cp:keywords/>
  <dc:description/>
  <cp:lastModifiedBy>Guest User</cp:lastModifiedBy>
  <cp:revision/>
  <dcterms:created xsi:type="dcterms:W3CDTF">2025-01-22T22:03:51Z</dcterms:created>
  <dcterms:modified xsi:type="dcterms:W3CDTF">2025-01-26T13:48:36Z</dcterms:modified>
  <cp:category/>
  <cp:contentStatus/>
</cp:coreProperties>
</file>